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"/>
    </mc:Choice>
  </mc:AlternateContent>
  <xr:revisionPtr revIDLastSave="0" documentId="13_ncr:1_{59837926-CFD3-46AC-B172-617D6DE360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кумен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1" l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G26" i="1" l="1"/>
  <c r="G24" i="1"/>
  <c r="G23" i="1"/>
  <c r="G22" i="1"/>
  <c r="G21" i="1"/>
  <c r="G20" i="1"/>
  <c r="G19" i="1"/>
  <c r="G18" i="1"/>
  <c r="G17" i="1"/>
  <c r="G16" i="1"/>
  <c r="G15" i="1"/>
  <c r="F15" i="1"/>
  <c r="E15" i="1"/>
  <c r="D15" i="1"/>
  <c r="G14" i="1"/>
  <c r="G13" i="1"/>
  <c r="G12" i="1"/>
  <c r="G11" i="1"/>
  <c r="G10" i="1"/>
  <c r="F9" i="1"/>
  <c r="E9" i="1"/>
  <c r="D9" i="1"/>
  <c r="G8" i="1"/>
  <c r="G9" i="1" l="1"/>
</calcChain>
</file>

<file path=xl/sharedStrings.xml><?xml version="1.0" encoding="utf-8"?>
<sst xmlns="http://schemas.openxmlformats.org/spreadsheetml/2006/main" count="65" uniqueCount="61">
  <si>
    <r>
      <rPr>
        <b/>
        <sz val="12"/>
        <color rgb="FF000000"/>
        <rFont val="Times New Roman"/>
      </rPr>
      <t>Анализ исполнения бюджета ЗАТО г. Североморск в части доходов</t>
    </r>
  </si>
  <si>
    <t>за период с 01.01.2025г. по 30.09.2025г.</t>
  </si>
  <si>
    <t/>
  </si>
  <si>
    <r>
      <rPr>
        <sz val="10"/>
        <color rgb="FF000000"/>
        <rFont val="Times New Roman"/>
      </rPr>
      <t>Единица измерения: тыс.руб.</t>
    </r>
  </si>
  <si>
    <t>Исполнение за отчетный период</t>
  </si>
  <si>
    <t>00010000000000000000</t>
  </si>
  <si>
    <t>НАЛОГОВЫЕ И НЕНАЛОГОВЫЕ ДОХОДЫ</t>
  </si>
  <si>
    <t>НАЛОГОВЫЕ ДОХОДЫ</t>
  </si>
  <si>
    <t>00010100000000000000</t>
  </si>
  <si>
    <r>
      <rPr>
        <sz val="10"/>
        <color rgb="FF000000"/>
        <rFont val="Times New Roman"/>
      </rPr>
      <t>НАЛОГИ НА ПРИБЫЛЬ, ДОХОДЫ</t>
    </r>
  </si>
  <si>
    <r>
      <rPr>
        <sz val="10"/>
        <color rgb="FF000000"/>
        <rFont val="Times New Roman"/>
      </rPr>
      <t>00010100000000000000</t>
    </r>
  </si>
  <si>
    <t>00010300000000000000</t>
  </si>
  <si>
    <r>
      <rPr>
        <sz val="10"/>
        <color rgb="FF000000"/>
        <rFont val="Times New Roman"/>
      </rPr>
      <t>НАЛОГИ НА ТОВАРЫ (РАБОТЫ, УСЛУГИ), РЕАЛИЗУЕМЫЕ НА ТЕРРИТОРИИ РОССИЙСКОЙ ФЕДЕРАЦИИ</t>
    </r>
  </si>
  <si>
    <r>
      <rPr>
        <sz val="10"/>
        <color rgb="FF000000"/>
        <rFont val="Times New Roman"/>
      </rPr>
      <t>00010300000000000000</t>
    </r>
  </si>
  <si>
    <t>00010500000000000000</t>
  </si>
  <si>
    <r>
      <rPr>
        <sz val="10"/>
        <color rgb="FF000000"/>
        <rFont val="Times New Roman"/>
      </rPr>
      <t>НАЛОГИ НА СОВОКУПНЫЙ ДОХОД</t>
    </r>
  </si>
  <si>
    <r>
      <rPr>
        <sz val="10"/>
        <color rgb="FF000000"/>
        <rFont val="Times New Roman"/>
      </rPr>
      <t>00010500000000000000</t>
    </r>
  </si>
  <si>
    <t>00010600000000000000</t>
  </si>
  <si>
    <r>
      <rPr>
        <sz val="10"/>
        <color rgb="FF000000"/>
        <rFont val="Times New Roman"/>
      </rPr>
      <t>НАЛОГИ НА ИМУЩЕСТВО</t>
    </r>
  </si>
  <si>
    <r>
      <rPr>
        <sz val="10"/>
        <color rgb="FF000000"/>
        <rFont val="Times New Roman"/>
      </rPr>
      <t>00010600000000000000</t>
    </r>
  </si>
  <si>
    <t>00010800000000000000</t>
  </si>
  <si>
    <r>
      <rPr>
        <sz val="10"/>
        <color rgb="FF000000"/>
        <rFont val="Times New Roman"/>
      </rPr>
      <t>ГОСУДАРСТВЕННАЯ ПОШЛИНА</t>
    </r>
  </si>
  <si>
    <r>
      <rPr>
        <sz val="10"/>
        <color rgb="FF000000"/>
        <rFont val="Times New Roman"/>
      </rPr>
      <t>00010800000000000000</t>
    </r>
  </si>
  <si>
    <t>НЕНАЛОГОВЫЕ ДОХОДЫ</t>
  </si>
  <si>
    <t>00011100000000000000</t>
  </si>
  <si>
    <r>
      <rPr>
        <sz val="10"/>
        <color rgb="FF000000"/>
        <rFont val="Times New Roman"/>
      </rPr>
      <t>ДОХОДЫ ОТ ИСПОЛЬЗОВАНИЯ ИМУЩЕСТВА, НАХОДЯЩЕГОСЯ В ГОСУДАРСТВЕННОЙ И МУНИЦИПАЛЬНОЙ СОБСТВЕННОСТИ</t>
    </r>
  </si>
  <si>
    <r>
      <rPr>
        <sz val="10"/>
        <color rgb="FF000000"/>
        <rFont val="Times New Roman"/>
      </rPr>
      <t>00011100000000000000</t>
    </r>
  </si>
  <si>
    <t>00011200000000000000</t>
  </si>
  <si>
    <r>
      <rPr>
        <sz val="10"/>
        <color rgb="FF000000"/>
        <rFont val="Times New Roman"/>
      </rPr>
      <t>ПЛАТЕЖИ ПРИ ПОЛЬЗОВАНИИ ПРИРОДНЫМИ РЕСУРСАМИ</t>
    </r>
  </si>
  <si>
    <r>
      <rPr>
        <sz val="10"/>
        <color rgb="FF000000"/>
        <rFont val="Times New Roman"/>
      </rPr>
      <t>00011200000000000000</t>
    </r>
  </si>
  <si>
    <t>00011300000000000000</t>
  </si>
  <si>
    <r>
      <rPr>
        <sz val="10"/>
        <color rgb="FF000000"/>
        <rFont val="Times New Roman"/>
      </rPr>
      <t>ДОХОДЫ ОТ ОКАЗАНИЯ ПЛАТНЫХ УСЛУГ И КОМПЕНСАЦИИ ЗАТРАТ ГОСУДАРСТВА</t>
    </r>
  </si>
  <si>
    <r>
      <rPr>
        <sz val="10"/>
        <color rgb="FF000000"/>
        <rFont val="Times New Roman"/>
      </rPr>
      <t>00011300000000000000</t>
    </r>
  </si>
  <si>
    <t>00011400000000000000</t>
  </si>
  <si>
    <r>
      <rPr>
        <sz val="10"/>
        <color rgb="FF000000"/>
        <rFont val="Times New Roman"/>
      </rPr>
      <t>ДОХОДЫ ОТ ПРОДАЖИ МАТЕРИАЛЬНЫХ И НЕМАТЕРИАЛЬНЫХ АКТИВОВ</t>
    </r>
  </si>
  <si>
    <r>
      <rPr>
        <sz val="10"/>
        <color rgb="FF000000"/>
        <rFont val="Times New Roman"/>
      </rPr>
      <t>00011400000000000000</t>
    </r>
  </si>
  <si>
    <t>00011600000000000000</t>
  </si>
  <si>
    <r>
      <rPr>
        <sz val="10"/>
        <color rgb="FF000000"/>
        <rFont val="Times New Roman"/>
      </rPr>
      <t>ШТРАФЫ, САНКЦИИ, ВОЗМЕЩЕНИЕ УЩЕРБА</t>
    </r>
  </si>
  <si>
    <r>
      <rPr>
        <sz val="10"/>
        <color rgb="FF000000"/>
        <rFont val="Times New Roman"/>
      </rPr>
      <t>00011600000000000000</t>
    </r>
  </si>
  <si>
    <t>00011700000000000000</t>
  </si>
  <si>
    <r>
      <rPr>
        <sz val="10"/>
        <color rgb="FF000000"/>
        <rFont val="Times New Roman"/>
      </rPr>
      <t>ПРОЧИЕ НЕНАЛОГОВЫЕ ДОХОДЫ</t>
    </r>
  </si>
  <si>
    <r>
      <rPr>
        <sz val="10"/>
        <color rgb="FF000000"/>
        <rFont val="Times New Roman"/>
      </rPr>
      <t>00011700000000000000</t>
    </r>
  </si>
  <si>
    <t>00020000000000000000</t>
  </si>
  <si>
    <t>БЕЗВОЗМЕЗДНЫЕ ПОСТУПЛЕНИЯ</t>
  </si>
  <si>
    <t>00020200000000000000</t>
  </si>
  <si>
    <r>
      <rPr>
        <sz val="10"/>
        <color rgb="FF000000"/>
        <rFont val="Times New Roman"/>
      </rPr>
      <t>БЕЗВОЗМЕЗДНЫЕ ПОСТУПЛЕНИЯ ОТ ДРУГИХ БЮДЖЕТОВ БЮДЖЕТНОЙ СИСТЕМЫ РОССИЙСКОЙ ФЕДЕРАЦИИ</t>
    </r>
  </si>
  <si>
    <r>
      <rPr>
        <sz val="10"/>
        <color rgb="FF000000"/>
        <rFont val="Times New Roman"/>
      </rPr>
      <t>00020200000000000000</t>
    </r>
  </si>
  <si>
    <t>00021800000000000000</t>
  </si>
  <si>
    <r>
      <rPr>
        <sz val="10"/>
        <color rgb="FF000000"/>
        <rFont val="Times New Roman"/>
      </rPr>
  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  </r>
  </si>
  <si>
    <r>
      <rPr>
        <sz val="10"/>
        <color rgb="FF000000"/>
        <rFont val="Times New Roman"/>
      </rPr>
      <t>00021800000000000000</t>
    </r>
  </si>
  <si>
    <t>00021900000000000000</t>
  </si>
  <si>
    <r>
      <rPr>
        <sz val="10"/>
        <color rgb="FF000000"/>
        <rFont val="Times New Roman"/>
      </rPr>
      <t>ВОЗВРАТ ОСТАТКОВ СУБСИДИЙ, СУБВЕНЦИЙ И ИНЫХ МЕЖБЮДЖЕТНЫХ ТРАНСФЕРТОВ, ИМЕЮЩИХ ЦЕЛЕВОЕ НАЗНАЧЕНИЕ, ПРОШЛЫХ ЛЕТ</t>
    </r>
  </si>
  <si>
    <r>
      <rPr>
        <sz val="10"/>
        <color rgb="FF000000"/>
        <rFont val="Times New Roman"/>
      </rPr>
      <t>00021900000000000000</t>
    </r>
  </si>
  <si>
    <t>ИТОГО ДОХОДОВ</t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</si>
  <si>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</si>
  <si>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</si>
  <si>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</si>
  <si>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</si>
  <si>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% исполнения к кассовому плану</t>
  </si>
  <si>
    <t>% исполнения к годовым назначениям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</si>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</sst>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4" x14ac:knownFonts="1">
    <font>
      <sz val="11"/>
      <name val="Calibri"/>
    </font>
    <font>
      <sz val="11"/>
      <name val="Calibri"/>
      <scheme val="minor"/>
    </font>
    <font>
      <sz val="10"/>
      <color rgb="FF000000"/>
      <name val="Arial Cy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Arial Cyr"/>
    </font>
    <font>
      <b/>
      <sz val="10"/>
      <color rgb="FF000000"/>
      <name val="Times New Roman"/>
    </font>
    <font>
      <b/>
      <sz val="11"/>
      <name val="Calibri"/>
      <scheme val="minor"/>
    </font>
    <font>
      <b/>
      <sz val="10"/>
      <color rgb="FF000000"/>
      <name val="Arial Cyr"/>
    </font>
    <font>
      <i/>
      <sz val="11"/>
      <name val="Calibri"/>
      <scheme val="minor"/>
    </font>
    <font>
      <i/>
      <sz val="10"/>
      <color rgb="FF000000"/>
      <name val="Arial Cyr"/>
    </font>
    <font>
      <i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50">
    <xf numFmtId="0" fontId="1" fillId="0" borderId="0" xfId="0" applyFont="1"/>
    <xf numFmtId="0" fontId="1" fillId="0" borderId="0" xfId="0" applyFont="1" applyProtection="1">
      <protection locked="0"/>
    </xf>
    <xf numFmtId="0" fontId="3" fillId="0" borderId="0" xfId="0" applyFont="1"/>
    <xf numFmtId="0" fontId="7" fillId="0" borderId="0" xfId="0" applyFont="1" applyProtection="1">
      <protection locked="0"/>
    </xf>
    <xf numFmtId="1" fontId="8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0" fontId="6" fillId="0" borderId="0" xfId="0" applyFont="1"/>
    <xf numFmtId="0" fontId="9" fillId="0" borderId="0" xfId="0" applyFont="1" applyProtection="1">
      <protection locked="0"/>
    </xf>
    <xf numFmtId="1" fontId="10" fillId="0" borderId="1" xfId="0" applyNumberFormat="1" applyFont="1" applyBorder="1" applyAlignment="1">
      <alignment horizontal="center" vertical="top" shrinkToFit="1"/>
    </xf>
    <xf numFmtId="0" fontId="11" fillId="0" borderId="12" xfId="0" applyFont="1" applyBorder="1" applyAlignment="1">
      <alignment horizontal="left" vertical="top" wrapText="1"/>
    </xf>
    <xf numFmtId="1" fontId="11" fillId="0" borderId="1" xfId="0" applyNumberFormat="1" applyFont="1" applyBorder="1" applyAlignment="1">
      <alignment horizontal="center" vertical="center" shrinkToFit="1"/>
    </xf>
    <xf numFmtId="4" fontId="11" fillId="0" borderId="1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center" vertical="center" shrinkToFit="1"/>
    </xf>
    <xf numFmtId="4" fontId="11" fillId="0" borderId="0" xfId="0" applyNumberFormat="1" applyFont="1"/>
    <xf numFmtId="1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center" shrinkToFit="1"/>
    </xf>
    <xf numFmtId="1" fontId="10" fillId="0" borderId="1" xfId="0" applyNumberFormat="1" applyFont="1" applyBorder="1" applyAlignment="1">
      <alignment horizontal="center" vertical="center" shrinkToFit="1"/>
    </xf>
    <xf numFmtId="0" fontId="11" fillId="0" borderId="0" xfId="0" applyFont="1"/>
    <xf numFmtId="164" fontId="3" fillId="0" borderId="1" xfId="0" applyNumberFormat="1" applyFont="1" applyBorder="1" applyAlignment="1">
      <alignment horizontal="center" vertical="center" shrinkToFit="1"/>
    </xf>
    <xf numFmtId="0" fontId="2" fillId="0" borderId="0" xfId="0" applyFont="1"/>
    <xf numFmtId="0" fontId="2" fillId="0" borderId="0" xfId="0" applyFont="1" applyAlignment="1">
      <alignment horizontal="left" wrapText="1"/>
    </xf>
    <xf numFmtId="1" fontId="6" fillId="0" borderId="1" xfId="0" applyNumberFormat="1" applyFont="1" applyBorder="1" applyAlignment="1">
      <alignment horizontal="left" vertical="top" shrinkToFit="1"/>
    </xf>
    <xf numFmtId="1" fontId="6" fillId="0" borderId="13" xfId="0" applyNumberFormat="1" applyFont="1" applyBorder="1" applyAlignment="1">
      <alignment horizontal="left" vertical="top" shrinkToFit="1"/>
    </xf>
    <xf numFmtId="1" fontId="6" fillId="0" borderId="14" xfId="0" applyNumberFormat="1" applyFont="1" applyBorder="1" applyAlignment="1">
      <alignment horizontal="left" vertical="top" shrinkToFi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0" fontId="12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0" fontId="12" fillId="0" borderId="10" xfId="0" applyNumberFormat="1" applyFont="1" applyBorder="1" applyAlignment="1">
      <alignment horizontal="center" vertical="center" wrapText="1"/>
    </xf>
    <xf numFmtId="10" fontId="12" fillId="0" borderId="1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shrinkToFit="1"/>
    </xf>
    <xf numFmtId="2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2" fontId="11" fillId="0" borderId="1" xfId="0" applyNumberFormat="1" applyFont="1" applyBorder="1" applyAlignment="1">
      <alignment horizontal="center" vertical="center" shrinkToFit="1"/>
    </xf>
    <xf numFmtId="2" fontId="13" fillId="0" borderId="1" xfId="0" applyNumberFormat="1" applyFont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showZeros="0" tabSelected="1" topLeftCell="B1" workbookViewId="0">
      <pane ySplit="7" topLeftCell="A8" activePane="bottomLeft" state="frozen"/>
      <selection pane="bottomLeft" activeCell="H26" sqref="H26"/>
    </sheetView>
  </sheetViews>
  <sheetFormatPr defaultColWidth="9.140625" defaultRowHeight="15" outlineLevelRow="1" x14ac:dyDescent="0.25"/>
  <cols>
    <col min="1" max="1" width="9.140625" style="1" hidden="1" bestFit="1" customWidth="1"/>
    <col min="2" max="2" width="47.7109375" style="1" customWidth="1"/>
    <col min="3" max="3" width="21.7109375" style="1" customWidth="1"/>
    <col min="4" max="4" width="14.85546875" style="47" customWidth="1"/>
    <col min="5" max="5" width="14.140625" style="47" customWidth="1"/>
    <col min="6" max="6" width="13.7109375" style="47" customWidth="1"/>
    <col min="7" max="7" width="13.42578125" style="47" customWidth="1"/>
    <col min="8" max="8" width="13.5703125" style="47" customWidth="1"/>
    <col min="9" max="9" width="9.140625" style="1" customWidth="1"/>
    <col min="10" max="10" width="9.140625" style="1" bestFit="1" customWidth="1"/>
    <col min="11" max="16384" width="9.140625" style="1"/>
  </cols>
  <sheetData>
    <row r="1" spans="1:9" x14ac:dyDescent="0.25">
      <c r="A1" s="23"/>
      <c r="B1" s="23"/>
      <c r="C1" s="23"/>
      <c r="D1" s="23"/>
      <c r="E1" s="23"/>
      <c r="F1" s="23"/>
      <c r="G1" s="23"/>
      <c r="H1" s="23"/>
      <c r="I1" s="2"/>
    </row>
    <row r="2" spans="1:9" ht="15.75" x14ac:dyDescent="0.25">
      <c r="A2" s="29" t="s">
        <v>0</v>
      </c>
      <c r="B2" s="29"/>
      <c r="C2" s="29"/>
      <c r="D2" s="29"/>
      <c r="E2" s="29"/>
      <c r="F2" s="29"/>
      <c r="G2" s="29"/>
      <c r="H2" s="29"/>
      <c r="I2" s="2"/>
    </row>
    <row r="3" spans="1:9" ht="15.95" customHeight="1" x14ac:dyDescent="0.25">
      <c r="A3" s="29" t="s">
        <v>1</v>
      </c>
      <c r="B3" s="29"/>
      <c r="C3" s="29"/>
      <c r="D3" s="29"/>
      <c r="E3" s="29"/>
      <c r="F3" s="29"/>
      <c r="G3" s="29"/>
      <c r="H3" s="29"/>
      <c r="I3" s="2"/>
    </row>
    <row r="4" spans="1:9" ht="15.75" customHeight="1" x14ac:dyDescent="0.25">
      <c r="A4" s="28" t="s">
        <v>2</v>
      </c>
      <c r="B4" s="28"/>
      <c r="C4" s="28"/>
      <c r="D4" s="28"/>
      <c r="E4" s="28"/>
      <c r="F4" s="28"/>
      <c r="G4" s="28"/>
      <c r="H4" s="28"/>
      <c r="I4" s="2"/>
    </row>
    <row r="5" spans="1:9" ht="12.75" customHeight="1" x14ac:dyDescent="0.25">
      <c r="A5" s="27" t="s">
        <v>3</v>
      </c>
      <c r="B5" s="27"/>
      <c r="C5" s="27"/>
      <c r="D5" s="27"/>
      <c r="E5" s="27"/>
      <c r="F5" s="27"/>
      <c r="G5" s="27"/>
      <c r="H5" s="27"/>
      <c r="I5" s="2"/>
    </row>
    <row r="6" spans="1:9" ht="30" customHeight="1" x14ac:dyDescent="0.25">
      <c r="A6" s="30" t="s">
        <v>2</v>
      </c>
      <c r="B6" s="32" t="s">
        <v>54</v>
      </c>
      <c r="C6" s="32" t="s">
        <v>55</v>
      </c>
      <c r="D6" s="32" t="s">
        <v>56</v>
      </c>
      <c r="E6" s="32" t="s">
        <v>57</v>
      </c>
      <c r="F6" s="33" t="s">
        <v>4</v>
      </c>
      <c r="G6" s="34" t="s">
        <v>58</v>
      </c>
      <c r="H6" s="34" t="s">
        <v>59</v>
      </c>
      <c r="I6" s="2"/>
    </row>
    <row r="7" spans="1:9" x14ac:dyDescent="0.25">
      <c r="A7" s="31"/>
      <c r="B7" s="35"/>
      <c r="C7" s="36"/>
      <c r="D7" s="37"/>
      <c r="E7" s="38"/>
      <c r="F7" s="39"/>
      <c r="G7" s="40"/>
      <c r="H7" s="41"/>
      <c r="I7" s="2"/>
    </row>
    <row r="8" spans="1:9" s="3" customFormat="1" x14ac:dyDescent="0.25">
      <c r="A8" s="4" t="s">
        <v>5</v>
      </c>
      <c r="B8" s="5" t="s">
        <v>6</v>
      </c>
      <c r="C8" s="6" t="s">
        <v>5</v>
      </c>
      <c r="D8" s="7">
        <v>1679194626.1199999</v>
      </c>
      <c r="E8" s="7">
        <v>1176345043.53</v>
      </c>
      <c r="F8" s="7">
        <v>1208730307.1900001</v>
      </c>
      <c r="G8" s="42">
        <f t="shared" ref="G8:G24" si="0">F8/E8*100</f>
        <v>102.75304119638382</v>
      </c>
      <c r="H8" s="42">
        <f>F8/D8*100</f>
        <v>71.982740320157561</v>
      </c>
      <c r="I8" s="8"/>
    </row>
    <row r="9" spans="1:9" s="9" customFormat="1" outlineLevel="1" x14ac:dyDescent="0.25">
      <c r="A9" s="10"/>
      <c r="B9" s="11" t="s">
        <v>7</v>
      </c>
      <c r="C9" s="12"/>
      <c r="D9" s="13">
        <f>D10+D11+D12+D13+D14</f>
        <v>1516924.53</v>
      </c>
      <c r="E9" s="13">
        <f>E10+E11+E12+E13+E14</f>
        <v>1036011.1599999999</v>
      </c>
      <c r="F9" s="13">
        <f>F10+F11+F12+F13+F14</f>
        <v>1054680.96</v>
      </c>
      <c r="G9" s="48">
        <f t="shared" si="0"/>
        <v>101.80208483468461</v>
      </c>
      <c r="H9" s="48">
        <f t="shared" ref="H9:H26" si="1">F9/D9*100</f>
        <v>69.52758289168149</v>
      </c>
      <c r="I9" s="15"/>
    </row>
    <row r="10" spans="1:9" outlineLevel="1" x14ac:dyDescent="0.25">
      <c r="A10" s="16" t="s">
        <v>8</v>
      </c>
      <c r="B10" s="17" t="s">
        <v>9</v>
      </c>
      <c r="C10" s="18" t="s">
        <v>10</v>
      </c>
      <c r="D10" s="14">
        <v>1420140.75</v>
      </c>
      <c r="E10" s="14">
        <v>958954.62</v>
      </c>
      <c r="F10" s="14">
        <v>964476.67</v>
      </c>
      <c r="G10" s="43">
        <f t="shared" si="0"/>
        <v>100.57584059608577</v>
      </c>
      <c r="H10" s="43">
        <f t="shared" si="1"/>
        <v>67.914160621051124</v>
      </c>
      <c r="I10" s="2"/>
    </row>
    <row r="11" spans="1:9" ht="38.25" outlineLevel="1" x14ac:dyDescent="0.25">
      <c r="A11" s="16" t="s">
        <v>11</v>
      </c>
      <c r="B11" s="17" t="s">
        <v>12</v>
      </c>
      <c r="C11" s="18" t="s">
        <v>13</v>
      </c>
      <c r="D11" s="14">
        <v>11044.05</v>
      </c>
      <c r="E11" s="14">
        <v>8477.94</v>
      </c>
      <c r="F11" s="14">
        <v>8079.59</v>
      </c>
      <c r="G11" s="43">
        <f t="shared" si="0"/>
        <v>95.301334994114129</v>
      </c>
      <c r="H11" s="43">
        <f t="shared" si="1"/>
        <v>73.157854229200353</v>
      </c>
      <c r="I11" s="2"/>
    </row>
    <row r="12" spans="1:9" ht="16.5" customHeight="1" outlineLevel="1" x14ac:dyDescent="0.25">
      <c r="A12" s="16" t="s">
        <v>14</v>
      </c>
      <c r="B12" s="17" t="s">
        <v>15</v>
      </c>
      <c r="C12" s="18" t="s">
        <v>16</v>
      </c>
      <c r="D12" s="14">
        <v>45651.34</v>
      </c>
      <c r="E12" s="14">
        <v>43600.02</v>
      </c>
      <c r="F12" s="14">
        <v>46161.18</v>
      </c>
      <c r="G12" s="43">
        <f t="shared" si="0"/>
        <v>105.87421748889108</v>
      </c>
      <c r="H12" s="43">
        <f t="shared" si="1"/>
        <v>101.11681278139919</v>
      </c>
      <c r="I12" s="2"/>
    </row>
    <row r="13" spans="1:9" outlineLevel="1" x14ac:dyDescent="0.25">
      <c r="A13" s="16" t="s">
        <v>17</v>
      </c>
      <c r="B13" s="17" t="s">
        <v>18</v>
      </c>
      <c r="C13" s="18" t="s">
        <v>19</v>
      </c>
      <c r="D13" s="14">
        <v>24846.76</v>
      </c>
      <c r="E13" s="14">
        <v>9821.9500000000007</v>
      </c>
      <c r="F13" s="14">
        <v>9821.9500000000007</v>
      </c>
      <c r="G13" s="43">
        <f t="shared" si="0"/>
        <v>100</v>
      </c>
      <c r="H13" s="43">
        <f t="shared" si="1"/>
        <v>39.530103723785324</v>
      </c>
      <c r="I13" s="2"/>
    </row>
    <row r="14" spans="1:9" outlineLevel="1" x14ac:dyDescent="0.25">
      <c r="A14" s="16" t="s">
        <v>20</v>
      </c>
      <c r="B14" s="17" t="s">
        <v>21</v>
      </c>
      <c r="C14" s="18" t="s">
        <v>22</v>
      </c>
      <c r="D14" s="14">
        <v>15241.63</v>
      </c>
      <c r="E14" s="14">
        <v>15156.63</v>
      </c>
      <c r="F14" s="14">
        <v>26141.57</v>
      </c>
      <c r="G14" s="43">
        <f t="shared" si="0"/>
        <v>172.4761375055009</v>
      </c>
      <c r="H14" s="43">
        <f t="shared" si="1"/>
        <v>171.51426717483628</v>
      </c>
      <c r="I14" s="2"/>
    </row>
    <row r="15" spans="1:9" s="9" customFormat="1" ht="16.350000000000001" customHeight="1" outlineLevel="1" x14ac:dyDescent="0.25">
      <c r="A15" s="10"/>
      <c r="B15" s="11" t="s">
        <v>23</v>
      </c>
      <c r="C15" s="19" t="s">
        <v>2</v>
      </c>
      <c r="D15" s="13">
        <f>D16+D17+D18+D19+D20+D21</f>
        <v>162270.1</v>
      </c>
      <c r="E15" s="13">
        <f>E16+E17+E18+E19+E20+E21</f>
        <v>140333.88</v>
      </c>
      <c r="F15" s="13">
        <f>F16+F17+F18+F19+F20+F21</f>
        <v>154049.32999999999</v>
      </c>
      <c r="G15" s="48">
        <f t="shared" si="0"/>
        <v>109.77344173766164</v>
      </c>
      <c r="H15" s="48">
        <f t="shared" si="1"/>
        <v>94.933897249092709</v>
      </c>
      <c r="I15" s="20"/>
    </row>
    <row r="16" spans="1:9" ht="38.25" outlineLevel="1" x14ac:dyDescent="0.25">
      <c r="A16" s="16" t="s">
        <v>24</v>
      </c>
      <c r="B16" s="17" t="s">
        <v>25</v>
      </c>
      <c r="C16" s="18" t="s">
        <v>26</v>
      </c>
      <c r="D16" s="14">
        <v>105391.85</v>
      </c>
      <c r="E16" s="14">
        <v>85163.02</v>
      </c>
      <c r="F16" s="14">
        <v>89467.79</v>
      </c>
      <c r="G16" s="43">
        <f t="shared" si="0"/>
        <v>105.05474089575497</v>
      </c>
      <c r="H16" s="43">
        <f t="shared" si="1"/>
        <v>84.890615355931203</v>
      </c>
      <c r="I16" s="2"/>
    </row>
    <row r="17" spans="1:9" ht="25.5" outlineLevel="1" x14ac:dyDescent="0.25">
      <c r="A17" s="16" t="s">
        <v>27</v>
      </c>
      <c r="B17" s="17" t="s">
        <v>28</v>
      </c>
      <c r="C17" s="18" t="s">
        <v>29</v>
      </c>
      <c r="D17" s="14">
        <v>43406.879999999997</v>
      </c>
      <c r="E17" s="14">
        <v>42903.05</v>
      </c>
      <c r="F17" s="14">
        <v>46050.65</v>
      </c>
      <c r="G17" s="43">
        <f t="shared" si="0"/>
        <v>107.3365413414664</v>
      </c>
      <c r="H17" s="43">
        <f t="shared" si="1"/>
        <v>106.09067041906721</v>
      </c>
      <c r="I17" s="2"/>
    </row>
    <row r="18" spans="1:9" ht="25.5" outlineLevel="1" x14ac:dyDescent="0.25">
      <c r="A18" s="16" t="s">
        <v>30</v>
      </c>
      <c r="B18" s="17" t="s">
        <v>31</v>
      </c>
      <c r="C18" s="18" t="s">
        <v>32</v>
      </c>
      <c r="D18" s="14">
        <v>3823.02</v>
      </c>
      <c r="E18" s="14">
        <v>3823.02</v>
      </c>
      <c r="F18" s="14">
        <v>7228.85</v>
      </c>
      <c r="G18" s="43">
        <f t="shared" si="0"/>
        <v>189.08742303205321</v>
      </c>
      <c r="H18" s="43">
        <f t="shared" si="1"/>
        <v>189.08742303205321</v>
      </c>
      <c r="I18" s="2"/>
    </row>
    <row r="19" spans="1:9" ht="25.5" outlineLevel="1" x14ac:dyDescent="0.25">
      <c r="A19" s="16" t="s">
        <v>33</v>
      </c>
      <c r="B19" s="17" t="s">
        <v>34</v>
      </c>
      <c r="C19" s="18" t="s">
        <v>35</v>
      </c>
      <c r="D19" s="14">
        <v>3694.68</v>
      </c>
      <c r="E19" s="14">
        <v>3642.62</v>
      </c>
      <c r="F19" s="14">
        <v>4379.8999999999996</v>
      </c>
      <c r="G19" s="43">
        <f t="shared" si="0"/>
        <v>120.24037643234813</v>
      </c>
      <c r="H19" s="43">
        <f t="shared" si="1"/>
        <v>118.54612578085246</v>
      </c>
      <c r="I19" s="2"/>
    </row>
    <row r="20" spans="1:9" outlineLevel="1" x14ac:dyDescent="0.25">
      <c r="A20" s="16" t="s">
        <v>36</v>
      </c>
      <c r="B20" s="17" t="s">
        <v>37</v>
      </c>
      <c r="C20" s="18" t="s">
        <v>38</v>
      </c>
      <c r="D20" s="14">
        <v>5100.01</v>
      </c>
      <c r="E20" s="14">
        <v>3948.51</v>
      </c>
      <c r="F20" s="14">
        <v>5472.93</v>
      </c>
      <c r="G20" s="43">
        <f t="shared" si="0"/>
        <v>138.60747471831147</v>
      </c>
      <c r="H20" s="43">
        <f t="shared" si="1"/>
        <v>107.31214252521073</v>
      </c>
      <c r="I20" s="2"/>
    </row>
    <row r="21" spans="1:9" outlineLevel="1" x14ac:dyDescent="0.25">
      <c r="A21" s="16" t="s">
        <v>39</v>
      </c>
      <c r="B21" s="17" t="s">
        <v>40</v>
      </c>
      <c r="C21" s="18" t="s">
        <v>41</v>
      </c>
      <c r="D21" s="14">
        <v>853.66</v>
      </c>
      <c r="E21" s="14">
        <v>853.66</v>
      </c>
      <c r="F21" s="14">
        <v>1449.21</v>
      </c>
      <c r="G21" s="43">
        <f t="shared" si="0"/>
        <v>169.76430897547036</v>
      </c>
      <c r="H21" s="43">
        <f t="shared" si="1"/>
        <v>169.76430897547036</v>
      </c>
      <c r="I21" s="2"/>
    </row>
    <row r="22" spans="1:9" s="3" customFormat="1" x14ac:dyDescent="0.25">
      <c r="A22" s="4" t="s">
        <v>42</v>
      </c>
      <c r="B22" s="5" t="s">
        <v>43</v>
      </c>
      <c r="C22" s="6" t="s">
        <v>42</v>
      </c>
      <c r="D22" s="7">
        <v>4317352242.6000004</v>
      </c>
      <c r="E22" s="7">
        <v>2495010062.0900002</v>
      </c>
      <c r="F22" s="7">
        <v>2494336530.5999999</v>
      </c>
      <c r="G22" s="42">
        <f t="shared" si="0"/>
        <v>99.973004858768547</v>
      </c>
      <c r="H22" s="42">
        <f t="shared" si="1"/>
        <v>57.774682037476232</v>
      </c>
      <c r="I22" s="8"/>
    </row>
    <row r="23" spans="1:9" ht="38.25" outlineLevel="1" x14ac:dyDescent="0.25">
      <c r="A23" s="16" t="s">
        <v>44</v>
      </c>
      <c r="B23" s="17" t="s">
        <v>45</v>
      </c>
      <c r="C23" s="18" t="s">
        <v>46</v>
      </c>
      <c r="D23" s="14">
        <v>4259609.0599999996</v>
      </c>
      <c r="E23" s="14">
        <v>2437266.88</v>
      </c>
      <c r="F23" s="14">
        <v>2437871.67</v>
      </c>
      <c r="G23" s="43">
        <f t="shared" si="0"/>
        <v>100.02481427064728</v>
      </c>
      <c r="H23" s="43">
        <f t="shared" si="1"/>
        <v>57.232286711306791</v>
      </c>
      <c r="I23" s="2"/>
    </row>
    <row r="24" spans="1:9" ht="63.75" outlineLevel="1" x14ac:dyDescent="0.25">
      <c r="A24" s="16" t="s">
        <v>47</v>
      </c>
      <c r="B24" s="17" t="s">
        <v>48</v>
      </c>
      <c r="C24" s="18" t="s">
        <v>49</v>
      </c>
      <c r="D24" s="14">
        <v>57743.18</v>
      </c>
      <c r="E24" s="14">
        <v>57743.18</v>
      </c>
      <c r="F24" s="14">
        <v>100032.36</v>
      </c>
      <c r="G24" s="43">
        <f t="shared" si="0"/>
        <v>173.23666621755157</v>
      </c>
      <c r="H24" s="43">
        <f t="shared" si="1"/>
        <v>173.23666621755157</v>
      </c>
      <c r="I24" s="2"/>
    </row>
    <row r="25" spans="1:9" ht="38.25" outlineLevel="1" x14ac:dyDescent="0.25">
      <c r="A25" s="16" t="s">
        <v>50</v>
      </c>
      <c r="B25" s="17" t="s">
        <v>51</v>
      </c>
      <c r="C25" s="18" t="s">
        <v>52</v>
      </c>
      <c r="D25" s="21"/>
      <c r="E25" s="21"/>
      <c r="F25" s="14">
        <v>-43567.49</v>
      </c>
      <c r="G25" s="43">
        <v>0</v>
      </c>
      <c r="H25" s="49" t="s">
        <v>60</v>
      </c>
      <c r="I25" s="2"/>
    </row>
    <row r="26" spans="1:9" s="3" customFormat="1" ht="12.75" customHeight="1" x14ac:dyDescent="0.25">
      <c r="A26" s="24" t="s">
        <v>53</v>
      </c>
      <c r="B26" s="25"/>
      <c r="C26" s="26"/>
      <c r="D26" s="7">
        <v>5996546868.7200003</v>
      </c>
      <c r="E26" s="7">
        <v>3671355105.6199999</v>
      </c>
      <c r="F26" s="7">
        <v>3703066837.79</v>
      </c>
      <c r="G26" s="42">
        <f>F26/E26*100</f>
        <v>100.86376096176195</v>
      </c>
      <c r="H26" s="42">
        <f t="shared" si="1"/>
        <v>61.753321017241412</v>
      </c>
      <c r="I26" s="8"/>
    </row>
    <row r="27" spans="1:9" ht="12.75" customHeight="1" x14ac:dyDescent="0.25">
      <c r="A27" s="22"/>
      <c r="B27" s="2"/>
      <c r="C27" s="2"/>
      <c r="D27" s="44"/>
      <c r="E27" s="44"/>
      <c r="F27" s="44"/>
      <c r="G27" s="44"/>
      <c r="H27" s="44"/>
      <c r="I27" s="2"/>
    </row>
    <row r="28" spans="1:9" x14ac:dyDescent="0.25">
      <c r="A28" s="23"/>
      <c r="B28" s="23"/>
      <c r="C28" s="23"/>
      <c r="D28" s="23"/>
      <c r="E28" s="23"/>
      <c r="F28" s="23"/>
      <c r="G28" s="45"/>
      <c r="H28" s="45"/>
      <c r="I28" s="2"/>
    </row>
    <row r="29" spans="1:9" x14ac:dyDescent="0.25">
      <c r="D29" s="46"/>
      <c r="E29" s="46"/>
      <c r="F29" s="46"/>
    </row>
  </sheetData>
  <mergeCells count="15">
    <mergeCell ref="A28:F28"/>
    <mergeCell ref="A26:C26"/>
    <mergeCell ref="A5:H5"/>
    <mergeCell ref="A1:H1"/>
    <mergeCell ref="F6:F7"/>
    <mergeCell ref="E6:E7"/>
    <mergeCell ref="A4:H4"/>
    <mergeCell ref="A3:H3"/>
    <mergeCell ref="A2:H2"/>
    <mergeCell ref="C6:C7"/>
    <mergeCell ref="D6:D7"/>
    <mergeCell ref="A6:A7"/>
    <mergeCell ref="H6:H7"/>
    <mergeCell ref="G6:G7"/>
    <mergeCell ref="B6:B7"/>
  </mergeCells>
  <pageMargins left="0.39375001192092901" right="0.39375001192092901" top="0.59027779102325395" bottom="0.59027779102325395" header="0.39375001192092901" footer="0.3937500119209290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dcterms:created xsi:type="dcterms:W3CDTF">2025-10-15T08:53:01Z</dcterms:created>
  <dcterms:modified xsi:type="dcterms:W3CDTF">2025-10-29T12:01:58Z</dcterms:modified>
</cp:coreProperties>
</file>